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8455" windowHeight="12240"/>
  </bookViews>
  <sheets>
    <sheet name="Stavba" sheetId="1" r:id="rId1"/>
  </sheets>
  <definedNames>
    <definedName name="AAA">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>#REF!</definedName>
    <definedName name="dpsc" localSheetId="0">Stavba!$C$9</definedName>
    <definedName name="dpsc">#REF!</definedName>
    <definedName name="HSV">#REF!</definedName>
    <definedName name="HSV_">#REF!</definedName>
    <definedName name="HSV0">#REF!</definedName>
    <definedName name="HZS">#REF!</definedName>
    <definedName name="HZS0">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>#REF!</definedName>
    <definedName name="Montaz0">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0">Stavba!$A$1:$I$47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>#REF!</definedName>
    <definedName name="PSV0">#REF!</definedName>
    <definedName name="SazbaDPH1">Stavba!$D$19</definedName>
    <definedName name="SazbaDPH2">Stavba!$D$21</definedName>
    <definedName name="SloupecCC">#REF!</definedName>
    <definedName name="SloupecCDH">#REF!</definedName>
    <definedName name="SloupecCisloPol">#REF!</definedName>
    <definedName name="SloupecCH">#REF!</definedName>
    <definedName name="SloupecJC">#REF!</definedName>
    <definedName name="SloupecJDH">#REF!</definedName>
    <definedName name="SloupecJDM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StavbaCelkem" localSheetId="0">Stavba!$F$37</definedName>
    <definedName name="StavbaCelkem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I35" i="1"/>
  <c r="F35" s="1"/>
  <c r="I33"/>
  <c r="I31"/>
  <c r="F31" s="1"/>
  <c r="G37"/>
  <c r="I36"/>
  <c r="F36" s="1"/>
  <c r="I34"/>
  <c r="F34" s="1"/>
  <c r="H29"/>
  <c r="G29"/>
  <c r="D22"/>
  <c r="D20"/>
  <c r="H19"/>
  <c r="F33" l="1"/>
  <c r="I32"/>
  <c r="F32" s="1"/>
  <c r="H20"/>
  <c r="I30" l="1"/>
  <c r="H37"/>
  <c r="H21" s="1"/>
  <c r="H22" s="1"/>
  <c r="F30" l="1"/>
  <c r="F37" s="1"/>
  <c r="I37"/>
  <c r="H23"/>
</calcChain>
</file>

<file path=xl/sharedStrings.xml><?xml version="1.0" encoding="utf-8"?>
<sst xmlns="http://schemas.openxmlformats.org/spreadsheetml/2006/main" count="43" uniqueCount="32">
  <si>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</si>
  <si>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</si>
  <si>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</si>
  <si>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</si>
  <si>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</si>
  <si>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</si>
  <si>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</si>
  <si>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</si>
  <si>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</si>
  <si>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</si>
  <si>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</si>
  <si>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</si>
  <si>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</si>
  <si>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</si>
  <si>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</si>
  <si>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</si>
  <si>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</si>
  <si>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</si>
  <si>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Za zhotovitele</t>
  </si>
  <si>
    <t>Za objednatele</t>
  </si>
  <si>
    <t>SO01</t>
  </si>
  <si>
    <t>SO02</t>
  </si>
  <si>
    <t>SO03</t>
  </si>
  <si>
    <t>Rekonstrukce komunikace a chodníků v ul.Vodní,Farní a Dobrovského</t>
  </si>
  <si>
    <t>1 a 2 etapa</t>
  </si>
  <si>
    <t>Stopa Vodní brány 2 etapa</t>
  </si>
  <si>
    <t>Dopravní řešení 1 etapa</t>
  </si>
  <si>
    <t>VRN 1 etapa</t>
  </si>
  <si>
    <t xml:space="preserve">Dopravní řešení  2 etapa </t>
  </si>
  <si>
    <t>VRN 2 etapa</t>
  </si>
  <si>
    <t>Trasa trubkového vedení , 1  etapa</t>
  </si>
  <si>
    <t>Trasa trubkového vedení , 2  etapa</t>
  </si>
</sst>
</file>

<file path=xl/styles.xml><?xml version="1.0" encoding="utf-8"?>
<styleSheet xmlns="http://schemas.openxmlformats.org/spreadsheetml/2006/main">
  <numFmts count="1">
    <numFmt numFmtId="164" formatCode="0.0%"/>
  </numFmts>
  <fonts count="11">
    <font>
      <sz val="10"/>
      <name val="Arial CE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</font>
    <font>
      <b/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2" fillId="0" borderId="0" xfId="0" applyFont="1" applyAlignment="1">
      <alignment horizontal="right"/>
    </xf>
    <xf numFmtId="14" fontId="2" fillId="0" borderId="0" xfId="0" applyNumberFormat="1" applyFont="1" applyAlignment="1">
      <alignment horizontal="left"/>
    </xf>
    <xf numFmtId="0" fontId="3" fillId="0" borderId="0" xfId="0" applyFont="1" applyAlignment="1">
      <alignment horizontal="right"/>
    </xf>
    <xf numFmtId="49" fontId="0" fillId="0" borderId="0" xfId="0" applyNumberFormat="1"/>
    <xf numFmtId="0" fontId="4" fillId="0" borderId="0" xfId="0" applyFont="1" applyAlignment="1">
      <alignment horizontal="right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3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3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3" fillId="2" borderId="2" xfId="0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5" fillId="4" borderId="1" xfId="0" applyFont="1" applyFill="1" applyBorder="1" applyAlignment="1">
      <alignment vertical="center"/>
    </xf>
    <xf numFmtId="0" fontId="6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5" fillId="4" borderId="12" xfId="0" applyNumberFormat="1" applyFont="1" applyFill="1" applyBorder="1" applyAlignment="1">
      <alignment horizontal="right" vertical="center"/>
    </xf>
    <xf numFmtId="4" fontId="5" fillId="4" borderId="13" xfId="0" applyNumberFormat="1" applyFont="1" applyFill="1" applyBorder="1" applyAlignment="1">
      <alignment horizontal="right" vertical="center"/>
    </xf>
    <xf numFmtId="4" fontId="6" fillId="3" borderId="0" xfId="0" applyNumberFormat="1" applyFont="1" applyFill="1" applyBorder="1" applyAlignment="1">
      <alignment vertical="center"/>
    </xf>
    <xf numFmtId="0" fontId="1" fillId="0" borderId="0" xfId="0" applyFont="1" applyAlignment="1">
      <alignment horizontal="center"/>
    </xf>
    <xf numFmtId="4" fontId="0" fillId="0" borderId="0" xfId="0" applyNumberFormat="1"/>
    <xf numFmtId="49" fontId="2" fillId="0" borderId="6" xfId="0" applyNumberFormat="1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7" xfId="0" applyFont="1" applyBorder="1"/>
    <xf numFmtId="3" fontId="3" fillId="0" borderId="15" xfId="0" applyNumberFormat="1" applyFont="1" applyBorder="1" applyAlignment="1">
      <alignment horizontal="right"/>
    </xf>
    <xf numFmtId="3" fontId="2" fillId="0" borderId="8" xfId="0" applyNumberFormat="1" applyFont="1" applyBorder="1" applyAlignment="1">
      <alignment horizontal="right"/>
    </xf>
    <xf numFmtId="3" fontId="2" fillId="0" borderId="15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3" fontId="3" fillId="0" borderId="16" xfId="0" applyNumberFormat="1" applyFont="1" applyBorder="1" applyAlignment="1">
      <alignment horizontal="right"/>
    </xf>
    <xf numFmtId="3" fontId="2" fillId="0" borderId="5" xfId="0" applyNumberFormat="1" applyFont="1" applyBorder="1" applyAlignment="1">
      <alignment horizontal="right"/>
    </xf>
    <xf numFmtId="3" fontId="2" fillId="0" borderId="16" xfId="0" applyNumberFormat="1" applyFont="1" applyBorder="1"/>
    <xf numFmtId="3" fontId="2" fillId="0" borderId="16" xfId="0" applyNumberFormat="1" applyFont="1" applyBorder="1" applyAlignment="1">
      <alignment horizontal="right"/>
    </xf>
    <xf numFmtId="0" fontId="0" fillId="0" borderId="0" xfId="0" applyAlignment="1">
      <alignment horizontal="left" vertical="top" wrapText="1"/>
    </xf>
    <xf numFmtId="0" fontId="0" fillId="0" borderId="0" xfId="0" applyBorder="1"/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7" xfId="0" applyBorder="1" applyAlignment="1"/>
    <xf numFmtId="0" fontId="10" fillId="0" borderId="0" xfId="0" applyFont="1"/>
    <xf numFmtId="0" fontId="3" fillId="2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6" fillId="2" borderId="8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vertical="center"/>
    </xf>
    <xf numFmtId="0" fontId="3" fillId="4" borderId="18" xfId="0" applyFont="1" applyFill="1" applyBorder="1" applyAlignment="1">
      <alignment vertical="center"/>
    </xf>
    <xf numFmtId="49" fontId="3" fillId="4" borderId="19" xfId="0" applyNumberFormat="1" applyFont="1" applyFill="1" applyBorder="1" applyAlignment="1">
      <alignment horizontal="left" vertical="center"/>
    </xf>
    <xf numFmtId="0" fontId="3" fillId="4" borderId="19" xfId="0" applyFont="1" applyFill="1" applyBorder="1" applyAlignment="1">
      <alignment vertical="center"/>
    </xf>
    <xf numFmtId="164" fontId="2" fillId="4" borderId="17" xfId="0" applyNumberFormat="1" applyFont="1" applyFill="1" applyBorder="1"/>
    <xf numFmtId="3" fontId="3" fillId="4" borderId="18" xfId="0" applyNumberFormat="1" applyFont="1" applyFill="1" applyBorder="1" applyAlignment="1">
      <alignment horizontal="right" vertical="center"/>
    </xf>
    <xf numFmtId="3" fontId="3" fillId="4" borderId="21" xfId="0" applyNumberFormat="1" applyFont="1" applyFill="1" applyBorder="1" applyAlignment="1">
      <alignment horizontal="right" vertical="center"/>
    </xf>
    <xf numFmtId="3" fontId="3" fillId="4" borderId="22" xfId="0" applyNumberFormat="1" applyFont="1" applyFill="1" applyBorder="1" applyAlignment="1">
      <alignment horizontal="right" vertical="center"/>
    </xf>
    <xf numFmtId="164" fontId="2" fillId="0" borderId="0" xfId="0" applyNumberFormat="1" applyFont="1" applyBorder="1"/>
    <xf numFmtId="3" fontId="2" fillId="0" borderId="0" xfId="0" applyNumberFormat="1" applyFont="1" applyBorder="1" applyAlignment="1">
      <alignment horizontal="right"/>
    </xf>
    <xf numFmtId="164" fontId="2" fillId="0" borderId="7" xfId="0" applyNumberFormat="1" applyFont="1" applyBorder="1"/>
    <xf numFmtId="3" fontId="2" fillId="0" borderId="7" xfId="0" applyNumberFormat="1" applyFont="1" applyBorder="1" applyAlignment="1">
      <alignment horizontal="right"/>
    </xf>
    <xf numFmtId="49" fontId="2" fillId="0" borderId="18" xfId="0" applyNumberFormat="1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9" xfId="0" applyFont="1" applyBorder="1"/>
    <xf numFmtId="164" fontId="2" fillId="0" borderId="19" xfId="0" applyNumberFormat="1" applyFont="1" applyBorder="1"/>
    <xf numFmtId="3" fontId="2" fillId="0" borderId="19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3" fontId="3" fillId="0" borderId="22" xfId="0" applyNumberFormat="1" applyFont="1" applyBorder="1" applyAlignment="1">
      <alignment horizontal="right"/>
    </xf>
    <xf numFmtId="3" fontId="2" fillId="0" borderId="22" xfId="0" applyNumberFormat="1" applyFont="1" applyBorder="1"/>
    <xf numFmtId="4" fontId="0" fillId="0" borderId="7" xfId="0" applyNumberFormat="1" applyBorder="1" applyAlignment="1">
      <alignment horizontal="right" vertical="center"/>
    </xf>
    <xf numFmtId="4" fontId="0" fillId="0" borderId="8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4" fontId="5" fillId="4" borderId="13" xfId="0" applyNumberFormat="1" applyFont="1" applyFill="1" applyBorder="1" applyAlignment="1">
      <alignment horizontal="right" vertical="center"/>
    </xf>
    <xf numFmtId="4" fontId="0" fillId="0" borderId="14" xfId="0" applyNumberForma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/>
  <dimension ref="B1:N47"/>
  <sheetViews>
    <sheetView showGridLines="0" tabSelected="1" zoomScaleNormal="100" zoomScaleSheetLayoutView="75" workbookViewId="0">
      <selection activeCell="I3" sqref="I3"/>
    </sheetView>
  </sheetViews>
  <sheetFormatPr defaultRowHeight="12.75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7" width="11" style="1" customWidth="1"/>
    <col min="8" max="8" width="11" customWidth="1"/>
    <col min="9" max="9" width="12.85546875" style="1" customWidth="1"/>
    <col min="10" max="14" width="10.7109375" customWidth="1"/>
  </cols>
  <sheetData>
    <row r="1" spans="2:14" ht="12" customHeight="1"/>
    <row r="2" spans="2:14" ht="17.25" customHeight="1">
      <c r="B2" s="2"/>
      <c r="C2" s="3" t="s">
        <v>0</v>
      </c>
      <c r="E2" s="4"/>
      <c r="F2" s="3"/>
      <c r="G2" s="5"/>
      <c r="H2" s="6" t="s">
        <v>1</v>
      </c>
      <c r="I2" s="7">
        <v>43084</v>
      </c>
      <c r="J2" s="2"/>
    </row>
    <row r="3" spans="2:14" ht="6" customHeight="1">
      <c r="C3" s="8"/>
      <c r="D3" s="9" t="s">
        <v>2</v>
      </c>
    </row>
    <row r="4" spans="2:14" ht="4.5" customHeight="1"/>
    <row r="5" spans="2:14" ht="13.5" customHeight="1">
      <c r="C5" s="10" t="s">
        <v>3</v>
      </c>
      <c r="D5" s="11" t="s">
        <v>23</v>
      </c>
      <c r="E5" s="12"/>
      <c r="F5" s="13"/>
      <c r="G5" s="14"/>
      <c r="H5" s="13"/>
      <c r="N5" s="7"/>
    </row>
    <row r="6" spans="2:14" ht="15.75">
      <c r="D6" s="65" t="s">
        <v>24</v>
      </c>
    </row>
    <row r="7" spans="2:14">
      <c r="C7" s="15" t="s">
        <v>4</v>
      </c>
      <c r="D7" s="16"/>
      <c r="H7" s="17" t="s">
        <v>5</v>
      </c>
      <c r="I7" s="16"/>
      <c r="J7" s="16"/>
    </row>
    <row r="8" spans="2:14">
      <c r="D8" s="16"/>
      <c r="H8" s="17" t="s">
        <v>6</v>
      </c>
      <c r="I8" s="16"/>
      <c r="J8" s="16"/>
    </row>
    <row r="9" spans="2:14">
      <c r="C9" s="17"/>
      <c r="D9" s="16"/>
      <c r="H9" s="17"/>
      <c r="I9" s="16"/>
    </row>
    <row r="10" spans="2:14">
      <c r="H10" s="17"/>
      <c r="I10" s="16"/>
    </row>
    <row r="11" spans="2:14">
      <c r="C11" s="15" t="s">
        <v>7</v>
      </c>
      <c r="D11" s="16"/>
      <c r="H11" s="17" t="s">
        <v>5</v>
      </c>
      <c r="I11" s="16"/>
      <c r="J11" s="16"/>
    </row>
    <row r="12" spans="2:14">
      <c r="D12" s="16"/>
      <c r="H12" s="17" t="s">
        <v>6</v>
      </c>
      <c r="I12" s="16"/>
      <c r="J12" s="16"/>
    </row>
    <row r="13" spans="2:14" ht="12.75" customHeight="1">
      <c r="C13" s="17"/>
      <c r="D13" s="16"/>
      <c r="I13" s="17"/>
    </row>
    <row r="14" spans="2:14" ht="0.75" hidden="1" customHeight="1">
      <c r="I14" s="17"/>
    </row>
    <row r="15" spans="2:14" ht="4.5" customHeight="1">
      <c r="I15" s="17"/>
    </row>
    <row r="16" spans="2:14" ht="4.5" customHeight="1"/>
    <row r="17" spans="2:11" ht="3.75" customHeight="1"/>
    <row r="18" spans="2:11" ht="13.5" customHeight="1">
      <c r="B18" s="18"/>
      <c r="C18" s="19"/>
      <c r="D18" s="19"/>
      <c r="E18" s="20"/>
      <c r="F18" s="21"/>
      <c r="G18" s="22"/>
      <c r="H18" s="23"/>
      <c r="I18" s="24" t="s">
        <v>8</v>
      </c>
      <c r="J18" s="25"/>
    </row>
    <row r="19" spans="2:11" ht="15" customHeight="1">
      <c r="B19" s="26" t="s">
        <v>9</v>
      </c>
      <c r="C19" s="27"/>
      <c r="D19" s="28">
        <v>15</v>
      </c>
      <c r="E19" s="29" t="s">
        <v>10</v>
      </c>
      <c r="F19" s="30"/>
      <c r="G19" s="31"/>
      <c r="H19" s="92">
        <f>CEILING(G37,1)</f>
        <v>0</v>
      </c>
      <c r="I19" s="93"/>
      <c r="J19" s="32"/>
    </row>
    <row r="20" spans="2:11">
      <c r="B20" s="26" t="s">
        <v>11</v>
      </c>
      <c r="C20" s="27"/>
      <c r="D20" s="28">
        <f>SazbaDPH1</f>
        <v>15</v>
      </c>
      <c r="E20" s="29" t="s">
        <v>10</v>
      </c>
      <c r="F20" s="33"/>
      <c r="G20" s="34"/>
      <c r="H20" s="94">
        <f>ROUND(H19*D20/100,1)</f>
        <v>0</v>
      </c>
      <c r="I20" s="95"/>
      <c r="J20" s="35"/>
    </row>
    <row r="21" spans="2:11">
      <c r="B21" s="26" t="s">
        <v>9</v>
      </c>
      <c r="C21" s="27"/>
      <c r="D21" s="28">
        <v>21</v>
      </c>
      <c r="E21" s="29" t="s">
        <v>10</v>
      </c>
      <c r="F21" s="33"/>
      <c r="G21" s="34"/>
      <c r="H21" s="94">
        <f>CEILING(H37,1)</f>
        <v>0</v>
      </c>
      <c r="I21" s="95"/>
      <c r="J21" s="35"/>
    </row>
    <row r="22" spans="2:11" ht="13.5" thickBot="1">
      <c r="B22" s="26" t="s">
        <v>11</v>
      </c>
      <c r="C22" s="27"/>
      <c r="D22" s="28">
        <f>SazbaDPH2</f>
        <v>21</v>
      </c>
      <c r="E22" s="29" t="s">
        <v>10</v>
      </c>
      <c r="F22" s="36"/>
      <c r="G22" s="37"/>
      <c r="H22" s="96">
        <f>ROUND(H21*D21/100,1)</f>
        <v>0</v>
      </c>
      <c r="I22" s="97"/>
      <c r="J22" s="35"/>
    </row>
    <row r="23" spans="2:11" ht="16.5" thickBot="1">
      <c r="B23" s="38" t="s">
        <v>12</v>
      </c>
      <c r="C23" s="39"/>
      <c r="D23" s="39"/>
      <c r="E23" s="40"/>
      <c r="F23" s="41"/>
      <c r="G23" s="42"/>
      <c r="H23" s="98">
        <f>SUM(SUM(H19:I22))</f>
        <v>0</v>
      </c>
      <c r="I23" s="99"/>
      <c r="J23" s="43"/>
    </row>
    <row r="26" spans="2:11" ht="1.5" customHeight="1"/>
    <row r="27" spans="2:11" ht="15.75" customHeight="1">
      <c r="B27" s="12" t="s">
        <v>13</v>
      </c>
      <c r="C27" s="44"/>
      <c r="D27" s="44"/>
      <c r="E27" s="44"/>
      <c r="F27" s="44"/>
      <c r="G27" s="44"/>
      <c r="H27" s="44"/>
      <c r="I27" s="44"/>
      <c r="J27" s="44"/>
      <c r="K27" s="45"/>
    </row>
    <row r="28" spans="2:11" ht="5.25" customHeight="1">
      <c r="K28" s="45"/>
    </row>
    <row r="29" spans="2:11" ht="24" customHeight="1">
      <c r="B29" s="66" t="s">
        <v>14</v>
      </c>
      <c r="C29" s="67"/>
      <c r="D29" s="67"/>
      <c r="E29" s="68"/>
      <c r="F29" s="69" t="s">
        <v>15</v>
      </c>
      <c r="G29" s="70" t="str">
        <f>CONCATENATE("Základ DPH ",SazbaDPH1," %")</f>
        <v>Základ DPH 15 %</v>
      </c>
      <c r="H29" s="71" t="str">
        <f>CONCATENATE("Základ DPH ",SazbaDPH2," %")</f>
        <v>Základ DPH 21 %</v>
      </c>
      <c r="I29" s="72" t="s">
        <v>16</v>
      </c>
    </row>
    <row r="30" spans="2:11">
      <c r="B30" s="46" t="s">
        <v>20</v>
      </c>
      <c r="C30" s="47" t="s">
        <v>26</v>
      </c>
      <c r="D30" s="48"/>
      <c r="E30" s="82"/>
      <c r="F30" s="49">
        <f>G30+H30+I30</f>
        <v>0</v>
      </c>
      <c r="G30" s="83">
        <v>0</v>
      </c>
      <c r="H30" s="51">
        <v>0</v>
      </c>
      <c r="I30" s="50">
        <f>(G30*SazbaDPH1)/100+(H30*SazbaDPH2)/100</f>
        <v>0</v>
      </c>
    </row>
    <row r="31" spans="2:11">
      <c r="B31" s="52" t="s">
        <v>20</v>
      </c>
      <c r="C31" s="53" t="s">
        <v>27</v>
      </c>
      <c r="D31" s="54"/>
      <c r="E31" s="80"/>
      <c r="F31" s="55">
        <f>G31+H31+I31</f>
        <v>0</v>
      </c>
      <c r="G31" s="81">
        <v>0</v>
      </c>
      <c r="H31" s="58">
        <v>0</v>
      </c>
      <c r="I31" s="56">
        <f>(G31*SazbaDPH1)/100+(H31*SazbaDPH2)/100</f>
        <v>0</v>
      </c>
    </row>
    <row r="32" spans="2:11">
      <c r="B32" s="52" t="s">
        <v>20</v>
      </c>
      <c r="C32" s="53" t="s">
        <v>28</v>
      </c>
      <c r="D32" s="54"/>
      <c r="E32" s="80"/>
      <c r="F32" s="55">
        <f>G32+H32+I32</f>
        <v>0</v>
      </c>
      <c r="G32" s="81">
        <v>0</v>
      </c>
      <c r="H32" s="58">
        <v>0</v>
      </c>
      <c r="I32" s="56">
        <f>(G32*SazbaDPH1)/100+(H32*SazbaDPH2)/100</f>
        <v>0</v>
      </c>
    </row>
    <row r="33" spans="2:10">
      <c r="B33" s="52" t="s">
        <v>20</v>
      </c>
      <c r="C33" s="53" t="s">
        <v>29</v>
      </c>
      <c r="D33" s="54"/>
      <c r="E33" s="80"/>
      <c r="F33" s="55">
        <f>G33+H33+I33</f>
        <v>0</v>
      </c>
      <c r="G33" s="81">
        <v>0</v>
      </c>
      <c r="H33" s="58">
        <v>0</v>
      </c>
      <c r="I33" s="56">
        <f>(G33*SazbaDPH1)/100+(H33*SazbaDPH2)/100</f>
        <v>0</v>
      </c>
    </row>
    <row r="34" spans="2:10">
      <c r="B34" s="52" t="s">
        <v>21</v>
      </c>
      <c r="C34" s="53" t="s">
        <v>25</v>
      </c>
      <c r="D34" s="54"/>
      <c r="E34" s="80"/>
      <c r="F34" s="55">
        <f t="shared" ref="F34:F36" si="0">G34+H34+I34</f>
        <v>0</v>
      </c>
      <c r="G34" s="81">
        <v>0</v>
      </c>
      <c r="H34" s="57">
        <v>0</v>
      </c>
      <c r="I34" s="56">
        <f t="shared" ref="I34:I36" si="1">G34*SazbaDPH1/100+H34*SazbaDPH2/100</f>
        <v>0</v>
      </c>
    </row>
    <row r="35" spans="2:10">
      <c r="B35" s="52" t="s">
        <v>22</v>
      </c>
      <c r="C35" s="53" t="s">
        <v>30</v>
      </c>
      <c r="D35" s="54"/>
      <c r="E35" s="80"/>
      <c r="F35" s="55">
        <f t="shared" ref="F35" si="2">G35+H35+I35</f>
        <v>0</v>
      </c>
      <c r="G35" s="81">
        <v>0</v>
      </c>
      <c r="H35" s="57">
        <v>0</v>
      </c>
      <c r="I35" s="56">
        <f t="shared" ref="I35" si="3">G35*SazbaDPH1/100+H35*SazbaDPH2/100</f>
        <v>0</v>
      </c>
    </row>
    <row r="36" spans="2:10">
      <c r="B36" s="84" t="s">
        <v>22</v>
      </c>
      <c r="C36" s="85" t="s">
        <v>31</v>
      </c>
      <c r="D36" s="86"/>
      <c r="E36" s="87"/>
      <c r="F36" s="90">
        <f t="shared" si="0"/>
        <v>0</v>
      </c>
      <c r="G36" s="88">
        <v>0</v>
      </c>
      <c r="H36" s="91">
        <v>0</v>
      </c>
      <c r="I36" s="89">
        <f t="shared" si="1"/>
        <v>0</v>
      </c>
    </row>
    <row r="37" spans="2:10" ht="17.25" customHeight="1">
      <c r="B37" s="73" t="s">
        <v>17</v>
      </c>
      <c r="C37" s="74"/>
      <c r="D37" s="75"/>
      <c r="E37" s="76"/>
      <c r="F37" s="77">
        <f>SUM(F30:F36)</f>
        <v>0</v>
      </c>
      <c r="G37" s="78">
        <f>SUM(G30:G36)</f>
        <v>0</v>
      </c>
      <c r="H37" s="79">
        <f>SUM(H30:H36)</f>
        <v>0</v>
      </c>
      <c r="I37" s="79">
        <f>SUM(I30:I36)</f>
        <v>0</v>
      </c>
    </row>
    <row r="38" spans="2:10">
      <c r="B38" s="59"/>
      <c r="C38" s="59"/>
      <c r="D38" s="59"/>
      <c r="E38" s="59"/>
      <c r="F38" s="59"/>
      <c r="G38" s="59"/>
      <c r="H38" s="59"/>
      <c r="I38" s="59"/>
      <c r="J38" s="59"/>
    </row>
    <row r="39" spans="2:10">
      <c r="B39" s="59"/>
      <c r="C39" s="59"/>
      <c r="D39" s="59"/>
      <c r="E39" s="59"/>
      <c r="F39" s="59"/>
      <c r="G39" s="59"/>
      <c r="H39" s="59"/>
      <c r="I39" s="59"/>
      <c r="J39" s="59"/>
    </row>
    <row r="40" spans="2:10">
      <c r="B40" s="59"/>
      <c r="C40" s="59"/>
      <c r="D40" s="59"/>
      <c r="E40" s="59"/>
      <c r="F40" s="59"/>
      <c r="G40" s="59"/>
      <c r="H40" s="59"/>
      <c r="I40" s="59"/>
      <c r="J40" s="59"/>
    </row>
    <row r="41" spans="2:10">
      <c r="B41" s="59"/>
      <c r="C41" s="59"/>
      <c r="D41" s="59"/>
      <c r="E41" s="59"/>
      <c r="F41" s="59"/>
      <c r="G41" s="59"/>
      <c r="H41" s="59"/>
      <c r="I41" s="59"/>
      <c r="J41" s="59"/>
    </row>
    <row r="42" spans="2:10">
      <c r="B42" s="59"/>
      <c r="C42" s="59"/>
      <c r="D42" s="59"/>
      <c r="E42" s="59"/>
      <c r="F42" s="59"/>
      <c r="G42" s="59"/>
      <c r="H42" s="59"/>
      <c r="I42" s="59"/>
      <c r="J42" s="59"/>
    </row>
    <row r="46" spans="2:10">
      <c r="C46" s="60"/>
      <c r="F46" s="60"/>
    </row>
    <row r="47" spans="2:10">
      <c r="C47" s="61"/>
      <c r="D47" s="62" t="s">
        <v>18</v>
      </c>
      <c r="E47" s="63"/>
      <c r="F47" s="63"/>
      <c r="G47" s="64"/>
      <c r="H47" s="61" t="s">
        <v>19</v>
      </c>
      <c r="I47" s="64"/>
      <c r="J47" s="1"/>
    </row>
  </sheetData>
  <mergeCells count="5">
    <mergeCell ref="H19:I19"/>
    <mergeCell ref="H20:I20"/>
    <mergeCell ref="H21:I21"/>
    <mergeCell ref="H22:I22"/>
    <mergeCell ref="H23:I23"/>
  </mergeCells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20</vt:i4>
      </vt:variant>
    </vt:vector>
  </HeadingPairs>
  <TitlesOfParts>
    <vt:vector size="21" baseType="lpstr">
      <vt:lpstr>Stavba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Stavba!StavbaCelkem</vt:lpstr>
      <vt:lpstr>Stavba!Zhotovitel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Vojta</dc:creator>
  <cp:lastModifiedBy>Administrator</cp:lastModifiedBy>
  <cp:lastPrinted>2017-12-21T12:13:34Z</cp:lastPrinted>
  <dcterms:created xsi:type="dcterms:W3CDTF">2017-12-21T11:55:42Z</dcterms:created>
  <dcterms:modified xsi:type="dcterms:W3CDTF">2018-01-15T11:43:18Z</dcterms:modified>
</cp:coreProperties>
</file>